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64" windowHeight="6228" activeTab="0"/>
  </bookViews>
  <sheets>
    <sheet name="Introduction" sheetId="1" r:id="rId1"/>
    <sheet name="VoIP Line - simplified form" sheetId="2" r:id="rId2"/>
    <sheet name="VoIP Line - detailed form" sheetId="3" r:id="rId3"/>
    <sheet name="Redundant VoIP Access" sheetId="4" r:id="rId4"/>
    <sheet name="Drop down list" sheetId="5" state="hidden" r:id="rId5"/>
  </sheets>
  <definedNames>
    <definedName name="PBX_CPE_subnet">'Drop down list'!$A$2:$A$9</definedName>
    <definedName name="_xlnm.Print_Area" localSheetId="0">'Introduction'!$A$1:$L$33</definedName>
    <definedName name="_xlnm.Print_Area" localSheetId="2">'VoIP Line - detailed form'!$A$1:$I$69</definedName>
    <definedName name="_xlnm.Print_Area" localSheetId="1">'VoIP Line - simplified form'!$A$1:$O$41</definedName>
  </definedNames>
  <calcPr fullCalcOnLoad="1"/>
</workbook>
</file>

<file path=xl/sharedStrings.xml><?xml version="1.0" encoding="utf-8"?>
<sst xmlns="http://schemas.openxmlformats.org/spreadsheetml/2006/main" count="145" uniqueCount="135">
  <si>
    <t>Point D</t>
  </si>
  <si>
    <t>Point B</t>
  </si>
  <si>
    <t>Point A</t>
  </si>
  <si>
    <t>Point A2</t>
  </si>
  <si>
    <t>Description</t>
  </si>
  <si>
    <t>Main IP address of the IP PBX</t>
  </si>
  <si>
    <t>Selected value</t>
  </si>
  <si>
    <t>How to select this value ?</t>
  </si>
  <si>
    <t>Secondary IP address of the IP PBX</t>
  </si>
  <si>
    <t>Internal IP address of the COLT Router</t>
  </si>
  <si>
    <t>(on the Customer LAN side)</t>
  </si>
  <si>
    <t>Choose any free IPv4 address in the Customer private LAN.</t>
  </si>
  <si>
    <t>According to RFC1918, standard IPv4 addresses of a private LAN must be in one of following ranges (depending on the class of the LAN):</t>
  </si>
  <si>
    <t>(in the customer's private address space)</t>
  </si>
  <si>
    <t>For information only. Do not change this value.</t>
  </si>
  <si>
    <t>Examples:</t>
  </si>
  <si>
    <t>- If point A is in 192.168.*.* subnet (class C), put point D in 172.31.255.* address space</t>
  </si>
  <si>
    <t>IP address of the COLT SBC</t>
  </si>
  <si>
    <t>This address is optional and required only if SIP trunks are connected to 2 SOPs on the same site.</t>
  </si>
  <si>
    <t>Subnet mask for point D (max /27)</t>
  </si>
  <si>
    <t>Recommendations:</t>
  </si>
  <si>
    <t>- Simply allocate the first address (*.*.*.1) in this subnet to point D.</t>
  </si>
  <si>
    <t>- class A: from 10.0.0.1 to 10.255.255.254   ( or 10.[0-255].[0-255].[1-254] )</t>
  </si>
  <si>
    <t>- class C: from 192.168.0.1 to 192.168.255.254   ( or 192.168.[0-255].[1-254] )</t>
  </si>
  <si>
    <t>Remarks</t>
  </si>
  <si>
    <r>
      <t>Selected value</t>
    </r>
    <r>
      <rPr>
        <u val="single"/>
        <sz val="10"/>
        <rFont val="Arial"/>
        <family val="2"/>
      </rPr>
      <t xml:space="preserve"> (on 4 bytes)</t>
    </r>
  </si>
  <si>
    <t>Following ranges of IP addresses are already reserved by specific Colt products.</t>
  </si>
  <si>
    <t>If one of these products is used, the corresponding range(s) of IP addresses can not be used for the SIP trunks.</t>
  </si>
  <si>
    <t>Excluded for IP VPN Plus &amp; Connect:</t>
  </si>
  <si>
    <t xml:space="preserve"> </t>
  </si>
  <si>
    <t>Excluded for IP VPN Plus:</t>
  </si>
  <si>
    <t>- If point A is in 172.16.*.* subnet (class B) or 10.* subnet (class A), put point D in 192.168.98.* address space</t>
  </si>
  <si>
    <t>which must be different from the subnet used for points A, A2 &amp; B.</t>
  </si>
  <si>
    <t>This address must belong to a free /27 subnet in the customer's address space,</t>
  </si>
  <si>
    <t>- class A: from 10.0.0.1 to 10.255.255.255</t>
  </si>
  <si>
    <t>- class B: from 172.16.0.1 to 172.31.255.255</t>
  </si>
  <si>
    <t>- class C: from 192.168.0.1 to 192.168.255.255</t>
  </si>
  <si>
    <t>Example for class C LAN: 192.168.2.*</t>
  </si>
  <si>
    <t>- If IP-PBX is in a class C subnet, confirm that 172.31.255.* (class B) is FREE</t>
  </si>
  <si>
    <t>- If IP-PBX is in a class A or B subnet, confirm that 192.168.98.* (class C) is FREE</t>
  </si>
  <si>
    <t>Identify in which /24 subnet (on 3 bytes) will be located the IP-PBX.</t>
  </si>
  <si>
    <t>class C</t>
  </si>
  <si>
    <t>10.255.0.*</t>
  </si>
  <si>
    <t>10.3.*.*</t>
  </si>
  <si>
    <t>172.30.*.*</t>
  </si>
  <si>
    <t>172.20.*.*</t>
  </si>
  <si>
    <r>
      <t>Forbidden IP addresses</t>
    </r>
    <r>
      <rPr>
        <sz val="10"/>
        <rFont val="Arial"/>
        <family val="2"/>
      </rPr>
      <t xml:space="preserve"> (already used by Colt)</t>
    </r>
  </si>
  <si>
    <t>N/A</t>
  </si>
  <si>
    <t>Question</t>
  </si>
  <si>
    <t>Example of valid answer</t>
  </si>
  <si>
    <t>Example for class A LAN: 10.10.10.*</t>
  </si>
  <si>
    <t>Example for class B LAN: 172.31.255.*</t>
  </si>
  <si>
    <t>Q1</t>
  </si>
  <si>
    <t>Q2</t>
  </si>
  <si>
    <t>Q3</t>
  </si>
  <si>
    <t>Identify another /24 subnet (on 3 bytes), currently NOT USED and COMPLETELY FREE, which can be entirely reserved to Colt external equipments (SBC, PSTN GW, …)</t>
  </si>
  <si>
    <t>192.168.99.0 /24 to 192.168.255.0 /24</t>
  </si>
  <si>
    <t>10.82.20.0 /22</t>
  </si>
  <si>
    <t>10.255.0.0/16 OR 172.20.0.0/16 (one of both ranges can be used, but not both)</t>
  </si>
  <si>
    <t>10.3.0.0/16 OR 172.30.0.0/16 (one of both ranges can be used, but not both)</t>
  </si>
  <si>
    <t>Excluded for IP VPN Connect:</t>
  </si>
  <si>
    <t>If, for any technical reason, above constraints can not be met, please contact Escaux (sales or support teams) to request a "bespoke" process with Colt.</t>
  </si>
  <si>
    <t>Mail:</t>
  </si>
  <si>
    <t>Phone number:</t>
  </si>
  <si>
    <t>+32 2 788 74 30</t>
  </si>
  <si>
    <t>sales@fuzer.net</t>
  </si>
  <si>
    <t>This form is not suitable for a VoIP access over the public Internet (OTT) !</t>
  </si>
  <si>
    <t>This address must be in the same subnet as point B.</t>
  </si>
  <si>
    <t>It must be in the same subnet as points A &amp; B.</t>
  </si>
  <si>
    <t>- class B: from 172.16.0.1 to 172.31.255.254   ( or  172.[16-31].[0-255].[1-254] )</t>
  </si>
  <si>
    <t>Subnet mask for points A, A2 &amp; B</t>
  </si>
  <si>
    <t>Make sure that A, A2 &amp; B belong to this subnet.</t>
  </si>
  <si>
    <t>- For point D, choose a /24 subnet (of 255 ip addresses) belonging to a network class currently not used by the customer, which can be fully reserved to Colt equipments.</t>
  </si>
  <si>
    <t>This subnet can be as large as required (/24, /20, /16, …)</t>
  </si>
  <si>
    <r>
      <t xml:space="preserve">- or the </t>
    </r>
    <r>
      <rPr>
        <b/>
        <sz val="10"/>
        <rFont val="Arial"/>
        <family val="2"/>
      </rPr>
      <t xml:space="preserve">detailed form: </t>
    </r>
    <r>
      <rPr>
        <sz val="10"/>
        <rFont val="Arial"/>
        <family val="2"/>
      </rPr>
      <t>recommended for large organizations with multiple SIP trunks.</t>
    </r>
  </si>
  <si>
    <r>
      <t>- either the</t>
    </r>
    <r>
      <rPr>
        <b/>
        <sz val="10"/>
        <rFont val="Arial"/>
        <family val="2"/>
      </rPr>
      <t xml:space="preserve"> simplified form:</t>
    </r>
    <r>
      <rPr>
        <sz val="10"/>
        <rFont val="Arial"/>
        <family val="2"/>
      </rPr>
      <t xml:space="preserve"> recommended for small enterprises with only one IP-PBX and one SIP trunk.</t>
    </r>
  </si>
  <si>
    <t>Q4</t>
  </si>
  <si>
    <t>It must be one block among the following ones:</t>
  </si>
  <si>
    <t>[0-31], [32-63], [64-95], [96-127], [128-159], [160-191], [192-223], [224-255]</t>
  </si>
  <si>
    <t>Drop down</t>
  </si>
  <si>
    <t>[0-31]</t>
  </si>
  <si>
    <t>[32-63]</t>
  </si>
  <si>
    <t>[64-95]</t>
  </si>
  <si>
    <t>[96-127]</t>
  </si>
  <si>
    <t>[128-159]</t>
  </si>
  <si>
    <t>[160-191]</t>
  </si>
  <si>
    <t>[192-223]</t>
  </si>
  <si>
    <t>[224-255]</t>
  </si>
  <si>
    <t>Please do NOT use any forbidden subnet from the red list in the last column !</t>
  </si>
  <si>
    <t>which can be entirely allocated to the Customer IP-PBX and to COLT CPE equipments.</t>
  </si>
  <si>
    <t>Please do NOT select any forbidden subnet from the red list in the last column !</t>
  </si>
  <si>
    <t>Same list as above is already used and forbidden !</t>
  </si>
  <si>
    <t>- Point A (IP-PBX1)</t>
  </si>
  <si>
    <t>- Point B (Colt CPE)</t>
  </si>
  <si>
    <t>- Point A2 (IP-PBX2) if present</t>
  </si>
  <si>
    <t>- Define IP address of Point D in range Q4</t>
  </si>
  <si>
    <t>This example defines a /27 subnet including 32 addresses in the same range as points A, A2 &amp; B.</t>
  </si>
  <si>
    <t>Reserved to Fuzer (do not fill-in !):</t>
  </si>
  <si>
    <t xml:space="preserve">- Specify any IP address in range Q2.Q3 for following points: </t>
  </si>
  <si>
    <t>- Subnetmask for point D (/24)</t>
  </si>
  <si>
    <t>- Subnetmask for points A, A2 &amp; B (/27)</t>
  </si>
  <si>
    <t>255.255.255.224</t>
  </si>
  <si>
    <t>255.255.255.0</t>
  </si>
  <si>
    <r>
      <t xml:space="preserve">Select a </t>
    </r>
    <r>
      <rPr>
        <u val="single"/>
        <sz val="10"/>
        <rFont val="Arial"/>
        <family val="2"/>
      </rPr>
      <t>free</t>
    </r>
    <r>
      <rPr>
        <sz val="10"/>
        <rFont val="Arial"/>
        <family val="2"/>
      </rPr>
      <t xml:space="preserve"> block of 32 contiguous IP addresses in above subnet (Q2),</t>
    </r>
  </si>
  <si>
    <t>*</t>
  </si>
  <si>
    <t>class A</t>
  </si>
  <si>
    <t>class B</t>
  </si>
  <si>
    <t>192.168.99.0 to 192.168.255.255</t>
  </si>
  <si>
    <t>10.82.20.0 to 10.82.23.255</t>
  </si>
  <si>
    <t>Confirm that the Customer IP-PBX can be located inside the private address space of the Customer, in one of the following ranges of private IP addresses identified by a standard network class (see RFC1918):</t>
  </si>
  <si>
    <t>inside the private address space of the Customer.</t>
  </si>
  <si>
    <t>The IP-PBX can be located in any DATA VLAN with at least 32 free IP addresses (see Q3),</t>
  </si>
  <si>
    <t>This IP VPN can be dedicated to voice or "converged" (shared for data + voice).</t>
  </si>
  <si>
    <t>This document specifies the minimum addressing information required by COLT to deliver a VoIP Access (SIP Trunk) on a Colt IP VPN.</t>
  </si>
  <si>
    <t>Please fill ONE of the 2 following sheets per physical VoIP access line:</t>
  </si>
  <si>
    <t>For a fully redundant VoiP configuration, following rules must be implemented:</t>
  </si>
  <si>
    <r>
      <t>If a redundant VoIP Access is required, please refer to architecture in sheet "</t>
    </r>
    <r>
      <rPr>
        <b/>
        <sz val="10"/>
        <rFont val="Arial"/>
        <family val="2"/>
      </rPr>
      <t>Redundant VoIP Access</t>
    </r>
    <r>
      <rPr>
        <sz val="10"/>
        <rFont val="Arial"/>
        <family val="2"/>
      </rPr>
      <t>":</t>
    </r>
  </si>
  <si>
    <t>Note1:</t>
  </si>
  <si>
    <t>Note2 (*):</t>
  </si>
  <si>
    <t>VoIP Line IPv4 addresses on Colt IP-VPN (simplified form)</t>
  </si>
  <si>
    <t>VoIP Line IPv4 addresses on ColT IP-VPN (detailed form)</t>
  </si>
  <si>
    <t>Redundant VoIP Access architecture on Colt IP-VPN</t>
  </si>
  <si>
    <t>Please order 2 physical VoiP access lines (named "VoiP Line-1" &amp; "VoIP Line-2"), by using either the simplified or detailed form for each of them.</t>
  </si>
  <si>
    <t>For VoIP Line-1, the IP addresses a, b &amp; d (as defined in above diagram) are required</t>
  </si>
  <si>
    <t>For VoIP Line-2, the IP addresses f, g &amp; e (as defined in above diagram) are required</t>
  </si>
  <si>
    <t>Do not forget to provide the range(s) of DDI (geo) numbers to be ported on each physical VoIP access line.</t>
  </si>
  <si>
    <r>
      <t xml:space="preserve">In this case, please order </t>
    </r>
    <r>
      <rPr>
        <b/>
        <u val="single"/>
        <sz val="10"/>
        <rFont val="Arial"/>
        <family val="2"/>
      </rPr>
      <t>2 physical VoIP access lines</t>
    </r>
    <r>
      <rPr>
        <sz val="10"/>
        <rFont val="Arial"/>
        <family val="2"/>
      </rPr>
      <t xml:space="preserve"> (named "</t>
    </r>
    <r>
      <rPr>
        <b/>
        <sz val="10"/>
        <rFont val="Arial"/>
        <family val="2"/>
      </rPr>
      <t>VoIP Line-1</t>
    </r>
    <r>
      <rPr>
        <sz val="10"/>
        <rFont val="Arial"/>
        <family val="2"/>
      </rPr>
      <t>" &amp; "</t>
    </r>
    <r>
      <rPr>
        <b/>
        <sz val="10"/>
        <rFont val="Arial"/>
        <family val="2"/>
      </rPr>
      <t>VoIP Line-2</t>
    </r>
    <r>
      <rPr>
        <sz val="10"/>
        <rFont val="Arial"/>
        <family val="2"/>
      </rPr>
      <t>")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by using either the simplified or detailed form for each of them.</t>
    </r>
  </si>
  <si>
    <t>The IP addresses c &amp; h (Next Hop) are optional and usually not used.</t>
  </si>
  <si>
    <t>"Round Robin" call distribution is not supported by Fuzer.</t>
  </si>
  <si>
    <t>The "Sequence" mode (aka "Hunt" mode) means that the first logical trunk of the Trunk Group is used as long as it available.</t>
  </si>
  <si>
    <t>- All phones physically on site 1 must be registered in primary PBX1 and secondary PBX2</t>
  </si>
  <si>
    <t>- All phones physically on site 2 must be registered in primary PBX2 and secondary PBX1</t>
  </si>
  <si>
    <t>- Inbound calls are distributed (by Colt SBC 1 &amp; 2) in Sequence(*) on the 2 logical trunks inside each Trunk Group</t>
  </si>
  <si>
    <t>- 2 IP PBX ("PBX1" &amp; "PBX2"), preferably located on 2 different sites, must be inter-connected (by a VPN) and must be connected respectively to VoIP Line-1 &amp; VoIP Line-2</t>
  </si>
  <si>
    <t>- 2 logical SIP Trunk Groups ("TG1" including logical trunks 1 &amp; 2, and "TG2" including logical trunks 3 &amp; 4) must be connected respectively to Colt SBC 1 &amp; 2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</si>
</sst>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46" fillId="0" borderId="0" xfId="0" applyFont="1" applyFill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0" fillId="0" borderId="0" xfId="0" applyAlignment="1" quotePrefix="1">
      <alignment/>
    </xf>
    <xf numFmtId="0" fontId="0" fillId="0" borderId="0" xfId="0" applyAlignment="1" quotePrefix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 vertical="top"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/>
    </xf>
    <xf numFmtId="0" fontId="38" fillId="34" borderId="0" xfId="53" applyFill="1" applyBorder="1" applyAlignment="1">
      <alignment/>
    </xf>
    <xf numFmtId="0" fontId="0" fillId="34" borderId="0" xfId="0" applyFill="1" applyBorder="1" applyAlignment="1" quotePrefix="1">
      <alignment/>
    </xf>
    <xf numFmtId="0" fontId="0" fillId="0" borderId="0" xfId="0" applyBorder="1" applyAlignment="1">
      <alignment vertical="top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9" xfId="0" applyFont="1" applyBorder="1" applyAlignment="1" applyProtection="1" quotePrefix="1">
      <alignment vertical="top"/>
      <protection/>
    </xf>
    <xf numFmtId="0" fontId="0" fillId="0" borderId="0" xfId="0" applyFont="1" applyBorder="1" applyAlignment="1" applyProtection="1" quotePrefix="1">
      <alignment vertical="top"/>
      <protection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20" xfId="0" applyFont="1" applyFill="1" applyBorder="1" applyAlignment="1" applyProtection="1" quotePrefix="1">
      <alignment vertical="top"/>
      <protection/>
    </xf>
    <xf numFmtId="0" fontId="0" fillId="0" borderId="21" xfId="0" applyFont="1" applyFill="1" applyBorder="1" applyAlignment="1" applyProtection="1" quotePrefix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vertical="top"/>
      <protection/>
    </xf>
    <xf numFmtId="0" fontId="0" fillId="0" borderId="22" xfId="0" applyFont="1" applyBorder="1" applyAlignment="1" applyProtection="1" quotePrefix="1">
      <alignment vertical="top"/>
      <protection/>
    </xf>
    <xf numFmtId="0" fontId="0" fillId="0" borderId="23" xfId="0" applyFont="1" applyBorder="1" applyAlignment="1" applyProtection="1" quotePrefix="1">
      <alignment vertical="top"/>
      <protection/>
    </xf>
    <xf numFmtId="0" fontId="0" fillId="0" borderId="23" xfId="0" applyFont="1" applyFill="1" applyBorder="1" applyAlignment="1" applyProtection="1" quotePrefix="1">
      <alignment vertical="top"/>
      <protection/>
    </xf>
    <xf numFmtId="0" fontId="0" fillId="0" borderId="24" xfId="0" applyFont="1" applyFill="1" applyBorder="1" applyAlignment="1" applyProtection="1" quotePrefix="1">
      <alignment vertical="top"/>
      <protection/>
    </xf>
    <xf numFmtId="0" fontId="0" fillId="0" borderId="25" xfId="0" applyFont="1" applyFill="1" applyBorder="1" applyAlignment="1" applyProtection="1" quotePrefix="1">
      <alignment vertical="top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7" xfId="0" applyFont="1" applyFill="1" applyBorder="1" applyAlignment="1" applyProtection="1">
      <alignment vertical="top"/>
      <protection/>
    </xf>
    <xf numFmtId="0" fontId="0" fillId="0" borderId="28" xfId="0" applyFont="1" applyFill="1" applyBorder="1" applyAlignment="1" applyProtection="1">
      <alignment vertical="top"/>
      <protection/>
    </xf>
    <xf numFmtId="0" fontId="0" fillId="0" borderId="29" xfId="0" applyFont="1" applyFill="1" applyBorder="1" applyAlignment="1" applyProtection="1">
      <alignment vertical="top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top"/>
      <protection/>
    </xf>
    <xf numFmtId="0" fontId="0" fillId="0" borderId="19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22" xfId="0" applyBorder="1" applyAlignment="1" applyProtection="1" quotePrefix="1">
      <alignment vertical="top"/>
      <protection/>
    </xf>
    <xf numFmtId="0" fontId="0" fillId="0" borderId="23" xfId="0" applyBorder="1" applyAlignment="1" applyProtection="1" quotePrefix="1">
      <alignment vertical="top"/>
      <protection/>
    </xf>
    <xf numFmtId="0" fontId="48" fillId="0" borderId="22" xfId="0" applyFont="1" applyBorder="1" applyAlignment="1" applyProtection="1">
      <alignment horizontal="center" vertical="top"/>
      <protection/>
    </xf>
    <xf numFmtId="0" fontId="0" fillId="0" borderId="26" xfId="0" applyBorder="1" applyAlignment="1" applyProtection="1" quotePrefix="1">
      <alignment vertical="top"/>
      <protection/>
    </xf>
    <xf numFmtId="0" fontId="0" fillId="0" borderId="27" xfId="0" applyBorder="1" applyAlignment="1" applyProtection="1" quotePrefix="1">
      <alignment vertical="top"/>
      <protection/>
    </xf>
    <xf numFmtId="0" fontId="0" fillId="0" borderId="27" xfId="0" applyFont="1" applyFill="1" applyBorder="1" applyAlignment="1" applyProtection="1" quotePrefix="1">
      <alignment vertical="top"/>
      <protection/>
    </xf>
    <xf numFmtId="0" fontId="0" fillId="0" borderId="28" xfId="0" applyFont="1" applyFill="1" applyBorder="1" applyAlignment="1" applyProtection="1" quotePrefix="1">
      <alignment vertical="top"/>
      <protection/>
    </xf>
    <xf numFmtId="0" fontId="0" fillId="0" borderId="29" xfId="0" applyFont="1" applyFill="1" applyBorder="1" applyAlignment="1" applyProtection="1" quotePrefix="1">
      <alignment vertical="top"/>
      <protection/>
    </xf>
    <xf numFmtId="0" fontId="48" fillId="0" borderId="26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21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48" fillId="0" borderId="19" xfId="0" applyFont="1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47" fillId="0" borderId="19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19" xfId="0" applyBorder="1" applyAlignment="1" applyProtection="1" quotePrefix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7" fillId="0" borderId="19" xfId="0" applyFon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0" fontId="0" fillId="0" borderId="20" xfId="0" applyBorder="1" applyAlignment="1" applyProtection="1" quotePrefix="1">
      <alignment/>
      <protection/>
    </xf>
    <xf numFmtId="0" fontId="0" fillId="0" borderId="21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 quotePrefix="1">
      <alignment/>
      <protection/>
    </xf>
    <xf numFmtId="0" fontId="0" fillId="0" borderId="23" xfId="0" applyBorder="1" applyAlignment="1" applyProtection="1" quotePrefix="1">
      <alignment/>
      <protection/>
    </xf>
    <xf numFmtId="0" fontId="0" fillId="0" borderId="24" xfId="0" applyBorder="1" applyAlignment="1" applyProtection="1" quotePrefix="1">
      <alignment/>
      <protection/>
    </xf>
    <xf numFmtId="0" fontId="0" fillId="0" borderId="25" xfId="0" applyFill="1" applyBorder="1" applyAlignment="1" applyProtection="1" quotePrefix="1">
      <alignment/>
      <protection/>
    </xf>
    <xf numFmtId="0" fontId="0" fillId="0" borderId="23" xfId="0" applyFill="1" applyBorder="1" applyAlignment="1" applyProtection="1" quotePrefix="1">
      <alignment/>
      <protection/>
    </xf>
    <xf numFmtId="0" fontId="0" fillId="0" borderId="22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 indent="2"/>
      <protection/>
    </xf>
    <xf numFmtId="0" fontId="0" fillId="0" borderId="0" xfId="0" applyAlignment="1" applyProtection="1" quotePrefix="1">
      <alignment horizontal="left" vertical="center" indent="2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center"/>
      <protection/>
    </xf>
    <xf numFmtId="0" fontId="4" fillId="34" borderId="0" xfId="0" applyFont="1" applyFill="1" applyBorder="1" applyAlignment="1" quotePrefix="1">
      <alignment/>
    </xf>
    <xf numFmtId="0" fontId="4" fillId="0" borderId="0" xfId="0" applyFont="1" applyAlignment="1">
      <alignment/>
    </xf>
    <xf numFmtId="0" fontId="0" fillId="34" borderId="0" xfId="0" applyFont="1" applyFill="1" applyBorder="1" applyAlignment="1">
      <alignment/>
    </xf>
  </cellXfs>
  <cellStyles count="49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6</xdr:col>
      <xdr:colOff>371475</xdr:colOff>
      <xdr:row>4</xdr:row>
      <xdr:rowOff>123825</xdr:rowOff>
    </xdr:to>
    <xdr:pic>
      <xdr:nvPicPr>
        <xdr:cNvPr id="1" name="Picture 2" descr="Z:\5. Marcom\10 Image Library\4. Fuzer House-style\fuzer logo\jpg\Colt_Franchisee_logo_Fuzer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3343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8</xdr:col>
      <xdr:colOff>2390775</xdr:colOff>
      <xdr:row>25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72675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13</xdr:col>
      <xdr:colOff>466725</xdr:colOff>
      <xdr:row>37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19075"/>
          <a:ext cx="774382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fuze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E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8.8515625" style="28" customWidth="1"/>
    <col min="4" max="16384" width="8.8515625" style="28" customWidth="1"/>
  </cols>
  <sheetData>
    <row r="1" ht="12.75"/>
    <row r="2" ht="12.75"/>
    <row r="3" ht="12.75"/>
    <row r="4" ht="12.75"/>
    <row r="5" ht="12.75"/>
    <row r="6" spans="2:4" ht="12.75">
      <c r="B6" s="28" t="s">
        <v>62</v>
      </c>
      <c r="D6" s="30" t="s">
        <v>65</v>
      </c>
    </row>
    <row r="7" spans="2:5" ht="12.75">
      <c r="B7" s="28" t="s">
        <v>63</v>
      </c>
      <c r="D7" s="29" t="s">
        <v>64</v>
      </c>
      <c r="E7" s="30"/>
    </row>
    <row r="8" ht="12.75">
      <c r="E8" s="29"/>
    </row>
    <row r="10" ht="12.75">
      <c r="B10" s="28" t="s">
        <v>113</v>
      </c>
    </row>
    <row r="11" ht="12.75">
      <c r="B11" s="28" t="s">
        <v>112</v>
      </c>
    </row>
    <row r="13" ht="12.75">
      <c r="B13" s="28" t="s">
        <v>66</v>
      </c>
    </row>
    <row r="15" ht="12.75">
      <c r="B15" s="28" t="s">
        <v>114</v>
      </c>
    </row>
    <row r="16" ht="12.75">
      <c r="B16" s="31" t="s">
        <v>75</v>
      </c>
    </row>
    <row r="17" ht="12.75">
      <c r="B17" s="31" t="s">
        <v>74</v>
      </c>
    </row>
    <row r="19" ht="12.75">
      <c r="B19" s="28" t="s">
        <v>116</v>
      </c>
    </row>
    <row r="20" ht="12.75">
      <c r="B20" s="28" t="s">
        <v>126</v>
      </c>
    </row>
    <row r="22" ht="12.75">
      <c r="B22" s="166" t="s">
        <v>125</v>
      </c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164"/>
    </row>
    <row r="32" ht="12.75">
      <c r="B32" s="31"/>
    </row>
  </sheetData>
  <sheetProtection/>
  <hyperlinks>
    <hyperlink ref="D6" r:id="rId1" display="sales@fuzer.net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21" scale="94" r:id="rId3"/>
  <headerFooter>
    <oddFooter>&amp;LFUZER - COLT&amp;C&amp;A&amp;RPage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J5" sqref="J5:M5"/>
    </sheetView>
  </sheetViews>
  <sheetFormatPr defaultColWidth="9.140625" defaultRowHeight="12.75"/>
  <cols>
    <col min="1" max="1" width="7.140625" style="36" customWidth="1"/>
    <col min="2" max="2" width="74.57421875" style="36" customWidth="1"/>
    <col min="3" max="3" width="2.7109375" style="36" customWidth="1"/>
    <col min="4" max="7" width="5.7109375" style="36" customWidth="1"/>
    <col min="8" max="8" width="2.7109375" style="36" customWidth="1"/>
    <col min="9" max="9" width="2.7109375" style="37" customWidth="1"/>
    <col min="10" max="12" width="5.7109375" style="37" customWidth="1"/>
    <col min="13" max="13" width="5.7109375" style="36" customWidth="1"/>
    <col min="14" max="14" width="2.7109375" style="36" customWidth="1"/>
    <col min="15" max="15" width="29.421875" style="36" customWidth="1"/>
    <col min="16" max="16" width="8.8515625" style="36" customWidth="1"/>
    <col min="17" max="17" width="0" style="36" hidden="1" customWidth="1"/>
    <col min="18" max="16384" width="8.8515625" style="36" customWidth="1"/>
  </cols>
  <sheetData>
    <row r="1" ht="15">
      <c r="A1" s="35" t="s">
        <v>119</v>
      </c>
    </row>
    <row r="3" spans="1:15" ht="30" customHeight="1">
      <c r="A3" s="38"/>
      <c r="B3" s="39" t="s">
        <v>48</v>
      </c>
      <c r="C3" s="40"/>
      <c r="D3" s="155" t="s">
        <v>49</v>
      </c>
      <c r="E3" s="163"/>
      <c r="F3" s="163"/>
      <c r="G3" s="163"/>
      <c r="H3" s="41"/>
      <c r="I3" s="42"/>
      <c r="J3" s="155" t="s">
        <v>6</v>
      </c>
      <c r="K3" s="156"/>
      <c r="L3" s="156"/>
      <c r="M3" s="156"/>
      <c r="N3" s="43"/>
      <c r="O3" s="44" t="s">
        <v>46</v>
      </c>
    </row>
    <row r="4" spans="1:15" ht="14.25" customHeight="1" thickBot="1">
      <c r="A4" s="45"/>
      <c r="B4" s="46"/>
      <c r="C4" s="47"/>
      <c r="D4" s="47"/>
      <c r="E4" s="47"/>
      <c r="F4" s="47"/>
      <c r="G4" s="48"/>
      <c r="H4" s="49"/>
      <c r="I4" s="50"/>
      <c r="J4" s="51"/>
      <c r="K4" s="51"/>
      <c r="L4" s="51"/>
      <c r="M4" s="52"/>
      <c r="N4" s="53"/>
      <c r="O4" s="54"/>
    </row>
    <row r="5" spans="1:18" ht="39.75" thickBot="1">
      <c r="A5" s="55" t="s">
        <v>52</v>
      </c>
      <c r="B5" s="56" t="s">
        <v>109</v>
      </c>
      <c r="C5" s="57"/>
      <c r="D5" s="157" t="s">
        <v>41</v>
      </c>
      <c r="E5" s="158"/>
      <c r="F5" s="158"/>
      <c r="G5" s="159"/>
      <c r="H5" s="58"/>
      <c r="I5" s="59"/>
      <c r="J5" s="149"/>
      <c r="K5" s="150"/>
      <c r="L5" s="150"/>
      <c r="M5" s="151"/>
      <c r="N5" s="53"/>
      <c r="O5" s="60" t="s">
        <v>47</v>
      </c>
      <c r="R5" s="7"/>
    </row>
    <row r="6" spans="1:18" ht="12.75">
      <c r="A6" s="61"/>
      <c r="B6" s="62" t="s">
        <v>34</v>
      </c>
      <c r="C6" s="63"/>
      <c r="D6" s="63"/>
      <c r="E6" s="63"/>
      <c r="F6" s="63"/>
      <c r="G6" s="64"/>
      <c r="H6" s="65"/>
      <c r="I6" s="66"/>
      <c r="J6" s="64"/>
      <c r="K6" s="64"/>
      <c r="L6" s="64"/>
      <c r="M6" s="67"/>
      <c r="N6" s="53"/>
      <c r="O6" s="60"/>
      <c r="Q6" s="36" t="s">
        <v>105</v>
      </c>
      <c r="R6" s="7"/>
    </row>
    <row r="7" spans="1:17" ht="12.75">
      <c r="A7" s="61"/>
      <c r="B7" s="62" t="s">
        <v>35</v>
      </c>
      <c r="C7" s="63"/>
      <c r="D7" s="63"/>
      <c r="E7" s="63"/>
      <c r="F7" s="63"/>
      <c r="G7" s="64"/>
      <c r="H7" s="65"/>
      <c r="I7" s="66"/>
      <c r="J7" s="64"/>
      <c r="K7" s="64"/>
      <c r="L7" s="64"/>
      <c r="M7" s="67"/>
      <c r="N7" s="53"/>
      <c r="O7" s="60"/>
      <c r="Q7" s="36" t="s">
        <v>106</v>
      </c>
    </row>
    <row r="8" spans="1:17" ht="12.75">
      <c r="A8" s="61"/>
      <c r="B8" s="62" t="s">
        <v>36</v>
      </c>
      <c r="C8" s="63"/>
      <c r="D8" s="63"/>
      <c r="E8" s="63"/>
      <c r="F8" s="63"/>
      <c r="G8" s="64"/>
      <c r="H8" s="65"/>
      <c r="I8" s="66"/>
      <c r="J8" s="64"/>
      <c r="K8" s="64"/>
      <c r="L8" s="64"/>
      <c r="M8" s="67"/>
      <c r="N8" s="53"/>
      <c r="O8" s="60"/>
      <c r="Q8" s="36" t="s">
        <v>41</v>
      </c>
    </row>
    <row r="9" spans="1:15" ht="12.75">
      <c r="A9" s="68"/>
      <c r="B9" s="69"/>
      <c r="C9" s="70"/>
      <c r="D9" s="70"/>
      <c r="E9" s="70"/>
      <c r="F9" s="70"/>
      <c r="G9" s="71"/>
      <c r="H9" s="72"/>
      <c r="I9" s="73"/>
      <c r="J9" s="71"/>
      <c r="K9" s="71"/>
      <c r="L9" s="71"/>
      <c r="M9" s="74"/>
      <c r="N9" s="75"/>
      <c r="O9" s="76"/>
    </row>
    <row r="10" spans="1:15" ht="13.5" thickBot="1">
      <c r="A10" s="77"/>
      <c r="B10" s="77"/>
      <c r="C10" s="78"/>
      <c r="D10" s="78"/>
      <c r="E10" s="78"/>
      <c r="F10" s="78"/>
      <c r="G10" s="79"/>
      <c r="H10" s="80"/>
      <c r="I10" s="81"/>
      <c r="J10" s="79"/>
      <c r="K10" s="79"/>
      <c r="L10" s="79"/>
      <c r="M10" s="82"/>
      <c r="N10" s="83"/>
      <c r="O10" s="84"/>
    </row>
    <row r="11" spans="1:15" ht="13.5" thickBot="1">
      <c r="A11" s="55" t="s">
        <v>53</v>
      </c>
      <c r="B11" s="61" t="s">
        <v>40</v>
      </c>
      <c r="C11" s="85"/>
      <c r="D11" s="86">
        <v>192</v>
      </c>
      <c r="E11" s="87">
        <v>168</v>
      </c>
      <c r="F11" s="87">
        <v>2</v>
      </c>
      <c r="G11" s="87" t="s">
        <v>104</v>
      </c>
      <c r="H11" s="88"/>
      <c r="I11" s="89"/>
      <c r="J11" s="33"/>
      <c r="K11" s="34"/>
      <c r="L11" s="34"/>
      <c r="M11" s="90" t="s">
        <v>104</v>
      </c>
      <c r="N11" s="53"/>
      <c r="O11" s="91" t="s">
        <v>43</v>
      </c>
    </row>
    <row r="12" spans="1:15" ht="12.75">
      <c r="A12" s="61"/>
      <c r="B12" s="92" t="s">
        <v>50</v>
      </c>
      <c r="C12" s="93"/>
      <c r="D12" s="93"/>
      <c r="E12" s="93"/>
      <c r="F12" s="93"/>
      <c r="G12" s="64"/>
      <c r="H12" s="65"/>
      <c r="I12" s="66"/>
      <c r="J12" s="64"/>
      <c r="K12" s="64"/>
      <c r="L12" s="64"/>
      <c r="M12" s="67"/>
      <c r="N12" s="53"/>
      <c r="O12" s="91" t="s">
        <v>108</v>
      </c>
    </row>
    <row r="13" spans="1:15" ht="12.75">
      <c r="A13" s="61"/>
      <c r="B13" s="92" t="s">
        <v>51</v>
      </c>
      <c r="C13" s="93"/>
      <c r="D13" s="93"/>
      <c r="E13" s="93"/>
      <c r="F13" s="93"/>
      <c r="G13" s="64"/>
      <c r="H13" s="65"/>
      <c r="I13" s="66"/>
      <c r="J13" s="64"/>
      <c r="K13" s="64"/>
      <c r="L13" s="64"/>
      <c r="M13" s="67"/>
      <c r="N13" s="53"/>
      <c r="O13" s="91" t="s">
        <v>42</v>
      </c>
    </row>
    <row r="14" spans="1:15" ht="12.75">
      <c r="A14" s="61"/>
      <c r="B14" s="92" t="s">
        <v>37</v>
      </c>
      <c r="C14" s="93"/>
      <c r="D14" s="93"/>
      <c r="E14" s="93"/>
      <c r="F14" s="93"/>
      <c r="G14" s="64"/>
      <c r="H14" s="65"/>
      <c r="I14" s="66"/>
      <c r="J14" s="64"/>
      <c r="K14" s="64"/>
      <c r="L14" s="64"/>
      <c r="M14" s="67"/>
      <c r="N14" s="53"/>
      <c r="O14" s="91" t="s">
        <v>45</v>
      </c>
    </row>
    <row r="15" spans="1:15" ht="12.75">
      <c r="A15" s="61"/>
      <c r="B15" s="61" t="s">
        <v>111</v>
      </c>
      <c r="C15" s="93"/>
      <c r="D15" s="93"/>
      <c r="E15" s="93"/>
      <c r="F15" s="93"/>
      <c r="G15" s="64"/>
      <c r="H15" s="65"/>
      <c r="I15" s="66"/>
      <c r="J15" s="64"/>
      <c r="K15" s="64"/>
      <c r="L15" s="64"/>
      <c r="M15" s="67"/>
      <c r="N15" s="53"/>
      <c r="O15" s="91" t="s">
        <v>44</v>
      </c>
    </row>
    <row r="16" spans="1:15" ht="12.75">
      <c r="A16" s="61"/>
      <c r="B16" s="61" t="s">
        <v>110</v>
      </c>
      <c r="C16" s="93"/>
      <c r="D16" s="93"/>
      <c r="E16" s="93"/>
      <c r="F16" s="93"/>
      <c r="G16" s="64"/>
      <c r="H16" s="65"/>
      <c r="I16" s="66"/>
      <c r="J16" s="64"/>
      <c r="K16" s="64"/>
      <c r="L16" s="64"/>
      <c r="M16" s="67"/>
      <c r="N16" s="53"/>
      <c r="O16" s="91" t="s">
        <v>107</v>
      </c>
    </row>
    <row r="17" spans="1:15" ht="12.75">
      <c r="A17" s="61"/>
      <c r="B17" s="61" t="s">
        <v>88</v>
      </c>
      <c r="C17" s="93"/>
      <c r="D17" s="93"/>
      <c r="E17" s="93"/>
      <c r="F17" s="93"/>
      <c r="G17" s="64"/>
      <c r="H17" s="65"/>
      <c r="I17" s="66"/>
      <c r="J17" s="64"/>
      <c r="K17" s="64"/>
      <c r="L17" s="64"/>
      <c r="M17" s="67"/>
      <c r="N17" s="53"/>
      <c r="O17" s="91"/>
    </row>
    <row r="18" spans="1:15" ht="12.75">
      <c r="A18" s="68"/>
      <c r="B18" s="94"/>
      <c r="C18" s="95"/>
      <c r="D18" s="95"/>
      <c r="E18" s="95"/>
      <c r="F18" s="95"/>
      <c r="G18" s="71"/>
      <c r="H18" s="72"/>
      <c r="I18" s="73"/>
      <c r="J18" s="71"/>
      <c r="K18" s="71"/>
      <c r="L18" s="71"/>
      <c r="M18" s="74"/>
      <c r="N18" s="75"/>
      <c r="O18" s="96"/>
    </row>
    <row r="19" spans="1:15" ht="13.5" thickBot="1">
      <c r="A19" s="77"/>
      <c r="B19" s="97"/>
      <c r="C19" s="98"/>
      <c r="D19" s="98"/>
      <c r="E19" s="98"/>
      <c r="F19" s="98"/>
      <c r="G19" s="99"/>
      <c r="H19" s="100"/>
      <c r="I19" s="101"/>
      <c r="J19" s="99"/>
      <c r="K19" s="99"/>
      <c r="L19" s="99"/>
      <c r="M19" s="82"/>
      <c r="N19" s="83"/>
      <c r="O19" s="102"/>
    </row>
    <row r="20" spans="1:15" ht="13.5" thickBot="1">
      <c r="A20" s="55" t="s">
        <v>54</v>
      </c>
      <c r="B20" s="61" t="s">
        <v>103</v>
      </c>
      <c r="C20" s="85"/>
      <c r="D20" s="160" t="s">
        <v>87</v>
      </c>
      <c r="E20" s="161"/>
      <c r="F20" s="161"/>
      <c r="G20" s="162"/>
      <c r="H20" s="88"/>
      <c r="I20" s="89"/>
      <c r="J20" s="152"/>
      <c r="K20" s="153"/>
      <c r="L20" s="153"/>
      <c r="M20" s="154"/>
      <c r="N20" s="53"/>
      <c r="O20" s="60" t="s">
        <v>47</v>
      </c>
    </row>
    <row r="21" spans="1:15" ht="12.75">
      <c r="A21" s="55"/>
      <c r="B21" s="61" t="s">
        <v>89</v>
      </c>
      <c r="C21" s="103"/>
      <c r="D21" s="103"/>
      <c r="E21" s="103"/>
      <c r="F21" s="103"/>
      <c r="G21" s="104"/>
      <c r="H21" s="88"/>
      <c r="I21" s="89"/>
      <c r="J21" s="104"/>
      <c r="K21" s="104"/>
      <c r="L21" s="104"/>
      <c r="M21" s="103"/>
      <c r="N21" s="53"/>
      <c r="O21" s="60"/>
    </row>
    <row r="22" spans="1:15" ht="12.75">
      <c r="A22" s="105"/>
      <c r="B22" s="61" t="s">
        <v>77</v>
      </c>
      <c r="C22" s="103"/>
      <c r="D22" s="103"/>
      <c r="E22" s="103"/>
      <c r="F22" s="103"/>
      <c r="G22" s="103"/>
      <c r="H22" s="85"/>
      <c r="I22" s="106"/>
      <c r="J22" s="107"/>
      <c r="K22" s="107"/>
      <c r="L22" s="107"/>
      <c r="M22" s="53"/>
      <c r="N22" s="53"/>
      <c r="O22" s="108"/>
    </row>
    <row r="23" spans="1:15" ht="12.75">
      <c r="A23" s="61"/>
      <c r="B23" s="61" t="s">
        <v>78</v>
      </c>
      <c r="C23" s="103"/>
      <c r="D23" s="103"/>
      <c r="E23" s="103"/>
      <c r="F23" s="103"/>
      <c r="G23" s="103"/>
      <c r="H23" s="85"/>
      <c r="I23" s="106"/>
      <c r="J23" s="107"/>
      <c r="K23" s="107"/>
      <c r="L23" s="107"/>
      <c r="M23" s="53"/>
      <c r="N23" s="53"/>
      <c r="O23" s="91"/>
    </row>
    <row r="24" spans="1:15" ht="12.75">
      <c r="A24" s="68"/>
      <c r="B24" s="109"/>
      <c r="C24" s="75"/>
      <c r="D24" s="75"/>
      <c r="E24" s="75"/>
      <c r="F24" s="75"/>
      <c r="G24" s="75"/>
      <c r="H24" s="110"/>
      <c r="I24" s="111"/>
      <c r="J24" s="112"/>
      <c r="K24" s="112"/>
      <c r="L24" s="112"/>
      <c r="M24" s="75"/>
      <c r="N24" s="75"/>
      <c r="O24" s="76"/>
    </row>
    <row r="25" spans="1:15" ht="13.5" thickBot="1">
      <c r="A25" s="77"/>
      <c r="B25" s="97"/>
      <c r="C25" s="98"/>
      <c r="D25" s="98"/>
      <c r="E25" s="98"/>
      <c r="F25" s="98"/>
      <c r="G25" s="99"/>
      <c r="H25" s="100"/>
      <c r="I25" s="101"/>
      <c r="J25" s="99"/>
      <c r="K25" s="99"/>
      <c r="L25" s="99"/>
      <c r="M25" s="82"/>
      <c r="N25" s="83"/>
      <c r="O25" s="102"/>
    </row>
    <row r="26" spans="1:15" ht="27" thickBot="1">
      <c r="A26" s="55" t="s">
        <v>76</v>
      </c>
      <c r="B26" s="113" t="s">
        <v>55</v>
      </c>
      <c r="C26" s="114"/>
      <c r="D26" s="86">
        <v>172</v>
      </c>
      <c r="E26" s="87">
        <v>31</v>
      </c>
      <c r="F26" s="87">
        <v>255</v>
      </c>
      <c r="G26" s="87" t="s">
        <v>104</v>
      </c>
      <c r="H26" s="58"/>
      <c r="I26" s="59"/>
      <c r="J26" s="33"/>
      <c r="K26" s="34"/>
      <c r="L26" s="34"/>
      <c r="M26" s="90" t="s">
        <v>104</v>
      </c>
      <c r="N26" s="53"/>
      <c r="O26" s="115" t="s">
        <v>91</v>
      </c>
    </row>
    <row r="27" spans="1:15" ht="12.75">
      <c r="A27" s="55"/>
      <c r="B27" s="116" t="s">
        <v>15</v>
      </c>
      <c r="C27" s="117"/>
      <c r="D27" s="117"/>
      <c r="E27" s="117"/>
      <c r="F27" s="117"/>
      <c r="G27" s="118"/>
      <c r="H27" s="58"/>
      <c r="I27" s="59"/>
      <c r="J27" s="118"/>
      <c r="K27" s="118"/>
      <c r="L27" s="118"/>
      <c r="M27" s="119"/>
      <c r="N27" s="53"/>
      <c r="O27" s="91"/>
    </row>
    <row r="28" spans="1:15" ht="12.75">
      <c r="A28" s="120"/>
      <c r="B28" s="121" t="s">
        <v>38</v>
      </c>
      <c r="C28" s="53"/>
      <c r="D28" s="53"/>
      <c r="E28" s="53"/>
      <c r="F28" s="53"/>
      <c r="G28" s="53"/>
      <c r="H28" s="122"/>
      <c r="I28" s="123"/>
      <c r="M28" s="53"/>
      <c r="N28" s="53"/>
      <c r="O28" s="124"/>
    </row>
    <row r="29" spans="1:15" ht="12.75">
      <c r="A29" s="116"/>
      <c r="B29" s="121" t="s">
        <v>39</v>
      </c>
      <c r="C29" s="125"/>
      <c r="D29" s="125"/>
      <c r="E29" s="125"/>
      <c r="F29" s="125"/>
      <c r="G29" s="125"/>
      <c r="H29" s="126"/>
      <c r="I29" s="127"/>
      <c r="J29" s="128"/>
      <c r="K29" s="128"/>
      <c r="L29" s="128"/>
      <c r="M29" s="53"/>
      <c r="N29" s="53"/>
      <c r="O29" s="129"/>
    </row>
    <row r="30" spans="1:15" ht="12.75">
      <c r="A30" s="116"/>
      <c r="B30" s="61" t="s">
        <v>90</v>
      </c>
      <c r="C30" s="125"/>
      <c r="D30" s="125"/>
      <c r="E30" s="125"/>
      <c r="F30" s="125"/>
      <c r="G30" s="125"/>
      <c r="H30" s="126"/>
      <c r="I30" s="127"/>
      <c r="J30" s="128"/>
      <c r="K30" s="128"/>
      <c r="L30" s="128"/>
      <c r="M30" s="53"/>
      <c r="N30" s="53"/>
      <c r="O30" s="129"/>
    </row>
    <row r="31" spans="1:15" ht="12.75">
      <c r="A31" s="109"/>
      <c r="B31" s="130"/>
      <c r="C31" s="131"/>
      <c r="D31" s="131"/>
      <c r="E31" s="131"/>
      <c r="F31" s="131"/>
      <c r="G31" s="131"/>
      <c r="H31" s="132"/>
      <c r="I31" s="133"/>
      <c r="J31" s="134"/>
      <c r="K31" s="134"/>
      <c r="L31" s="134"/>
      <c r="M31" s="75"/>
      <c r="N31" s="75"/>
      <c r="O31" s="135"/>
    </row>
    <row r="34" spans="1:2" ht="12.75">
      <c r="A34" s="136" t="s">
        <v>97</v>
      </c>
      <c r="B34" s="136"/>
    </row>
    <row r="35" spans="2:7" ht="12.75">
      <c r="B35" s="137" t="s">
        <v>98</v>
      </c>
      <c r="G35" s="138"/>
    </row>
    <row r="36" spans="2:7" ht="12.75">
      <c r="B36" s="139" t="s">
        <v>93</v>
      </c>
      <c r="D36" s="143" t="e">
        <f>$J$11&amp;"."&amp;$K$11&amp;"."&amp;$L$11&amp;"."&amp;TEXT(VALUE(MID($J$20,2,SEARCH("-",$J$20)-2))+1,"0")</f>
        <v>#VALUE!</v>
      </c>
      <c r="E36" s="144"/>
      <c r="F36" s="144"/>
      <c r="G36" s="145"/>
    </row>
    <row r="37" spans="2:7" ht="12.75">
      <c r="B37" s="140" t="s">
        <v>92</v>
      </c>
      <c r="D37" s="143" t="e">
        <f>$J$11&amp;"."&amp;$K$11&amp;"."&amp;$L$11&amp;"."&amp;TEXT(VALUE(MID($J$20,2,SEARCH("-",$J$20)-2))+2,"0")</f>
        <v>#VALUE!</v>
      </c>
      <c r="E37" s="144"/>
      <c r="F37" s="144"/>
      <c r="G37" s="145"/>
    </row>
    <row r="38" spans="2:7" ht="12.75">
      <c r="B38" s="139" t="s">
        <v>94</v>
      </c>
      <c r="D38" s="143" t="e">
        <f>$J$11&amp;"."&amp;$K$11&amp;"."&amp;$L$11&amp;"."&amp;TEXT(VALUE(MID($J$20,2,SEARCH("-",$J$20)-2))+3,"0")</f>
        <v>#VALUE!</v>
      </c>
      <c r="E38" s="144"/>
      <c r="F38" s="144"/>
      <c r="G38" s="145"/>
    </row>
    <row r="39" ht="12.75">
      <c r="G39" s="138"/>
    </row>
    <row r="40" spans="2:7" ht="12.75">
      <c r="B40" s="137" t="s">
        <v>100</v>
      </c>
      <c r="D40" s="143" t="s">
        <v>101</v>
      </c>
      <c r="E40" s="144"/>
      <c r="F40" s="144"/>
      <c r="G40" s="145"/>
    </row>
    <row r="41" ht="12.75">
      <c r="G41" s="138"/>
    </row>
    <row r="42" spans="2:18" ht="12.75">
      <c r="B42" s="137" t="s">
        <v>95</v>
      </c>
      <c r="D42" s="146" t="str">
        <f>J26&amp;"."&amp;K26&amp;"."&amp;L26&amp;".1"</f>
        <v>...1</v>
      </c>
      <c r="E42" s="147"/>
      <c r="F42" s="147"/>
      <c r="G42" s="148"/>
      <c r="O42" s="141"/>
      <c r="P42" s="142"/>
      <c r="Q42" s="142"/>
      <c r="R42" s="142"/>
    </row>
    <row r="43" spans="2:7" ht="12.75">
      <c r="B43" s="137" t="s">
        <v>99</v>
      </c>
      <c r="D43" s="143" t="s">
        <v>102</v>
      </c>
      <c r="E43" s="144"/>
      <c r="F43" s="144"/>
      <c r="G43" s="145"/>
    </row>
  </sheetData>
  <sheetProtection/>
  <mergeCells count="12">
    <mergeCell ref="J3:M3"/>
    <mergeCell ref="D5:G5"/>
    <mergeCell ref="D20:G20"/>
    <mergeCell ref="D3:G3"/>
    <mergeCell ref="D36:G36"/>
    <mergeCell ref="D37:G37"/>
    <mergeCell ref="D38:G38"/>
    <mergeCell ref="D40:G40"/>
    <mergeCell ref="D43:G43"/>
    <mergeCell ref="D42:G42"/>
    <mergeCell ref="J5:M5"/>
    <mergeCell ref="J20:M20"/>
  </mergeCells>
  <dataValidations count="4">
    <dataValidation type="list" allowBlank="1" showInputMessage="1" showErrorMessage="1" promptTitle="Select a free block in the list" prompt="Click on the right of this cell and select a free block of 32 IP addresses among the following ones:&#10;[0-31], [32-63], [64-95], [96-127], [128-159], [160-191], [192-223], [224-255]&#10;&#10;" errorTitle="Not a valid block !" error="You must select one free block among the following ones proposed in the drop down list (by clicking on the right of this cell):&#10;[0-31], [32-63], [64-95], [96-127], [128-159], [160-191], [192-223], [224-255]" sqref="J20">
      <formula1>PBX_CPE_subnet</formula1>
    </dataValidation>
    <dataValidation type="whole" allowBlank="1" showInputMessage="1" showErrorMessage="1" sqref="J11 J26">
      <formula1>1</formula1>
      <formula2>255</formula2>
    </dataValidation>
    <dataValidation type="list" allowBlank="1" showErrorMessage="1" errorTitle="Invalid network class" error="Select &quot;class A&quot;, &quot;class B&quot; or &quot;class C&quot;" sqref="J5:M5">
      <formula1>$Q$6:$Q$8</formula1>
    </dataValidation>
    <dataValidation type="whole" allowBlank="1" showInputMessage="1" showErrorMessage="1" sqref="K11 L11 K26 L26">
      <formula1>0</formula1>
      <formula2>255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21" scale="78" r:id="rId1"/>
  <headerFooter>
    <oddFooter>&amp;LFUZER - COLT&amp;C&amp;A&amp;RPage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4.57421875" style="15" customWidth="1"/>
    <col min="3" max="3" width="37.421875" style="0" customWidth="1"/>
    <col min="4" max="7" width="4.7109375" style="0" customWidth="1"/>
    <col min="8" max="8" width="8.00390625" style="0" customWidth="1"/>
    <col min="9" max="9" width="92.140625" style="0" customWidth="1"/>
  </cols>
  <sheetData>
    <row r="1" spans="1:3" ht="15">
      <c r="A1" s="18" t="s">
        <v>120</v>
      </c>
      <c r="B1" s="18"/>
      <c r="C1" s="1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9" spans="2:9" ht="14.25" thickBot="1">
      <c r="B29" s="19" t="s">
        <v>4</v>
      </c>
      <c r="C29" s="19"/>
      <c r="D29" s="19" t="s">
        <v>25</v>
      </c>
      <c r="E29" s="7"/>
      <c r="F29" s="7"/>
      <c r="G29" s="7"/>
      <c r="H29" s="7"/>
      <c r="I29" s="19" t="s">
        <v>7</v>
      </c>
    </row>
    <row r="30" spans="1:9" ht="13.5" thickBot="1">
      <c r="A30" s="15">
        <v>1</v>
      </c>
      <c r="B30" s="8" t="s">
        <v>1</v>
      </c>
      <c r="C30" s="8" t="s">
        <v>9</v>
      </c>
      <c r="D30" s="22">
        <v>192</v>
      </c>
      <c r="E30" s="23">
        <v>168</v>
      </c>
      <c r="F30" s="23">
        <v>2</v>
      </c>
      <c r="G30" s="24">
        <v>251</v>
      </c>
      <c r="H30" s="7"/>
      <c r="I30" s="6" t="s">
        <v>11</v>
      </c>
    </row>
    <row r="31" spans="2:9" ht="26.25">
      <c r="B31" s="7"/>
      <c r="C31" s="7" t="s">
        <v>10</v>
      </c>
      <c r="D31" s="7"/>
      <c r="E31" s="7"/>
      <c r="F31" s="7"/>
      <c r="G31" s="7"/>
      <c r="H31" s="7"/>
      <c r="I31" s="6" t="s">
        <v>12</v>
      </c>
    </row>
    <row r="32" spans="2:9" ht="12.75">
      <c r="B32" s="7"/>
      <c r="C32" s="7"/>
      <c r="D32" s="7"/>
      <c r="E32" s="7"/>
      <c r="F32" s="7"/>
      <c r="G32" s="7"/>
      <c r="H32" s="7"/>
      <c r="I32" s="11" t="s">
        <v>22</v>
      </c>
    </row>
    <row r="33" spans="2:9" ht="12.75">
      <c r="B33" s="7"/>
      <c r="C33" s="7"/>
      <c r="D33" s="7"/>
      <c r="E33" s="7"/>
      <c r="F33" s="7"/>
      <c r="G33" s="7"/>
      <c r="H33" s="7"/>
      <c r="I33" s="11" t="s">
        <v>69</v>
      </c>
    </row>
    <row r="34" spans="2:9" ht="13.5">
      <c r="B34" s="19"/>
      <c r="C34" s="19"/>
      <c r="D34" s="19"/>
      <c r="E34" s="7"/>
      <c r="F34" s="7"/>
      <c r="G34" s="7"/>
      <c r="H34" s="7"/>
      <c r="I34" s="11" t="s">
        <v>23</v>
      </c>
    </row>
    <row r="35" spans="2:9" ht="14.25" thickBot="1">
      <c r="B35" s="19"/>
      <c r="C35" s="19"/>
      <c r="D35" s="19"/>
      <c r="E35" s="7"/>
      <c r="F35" s="7"/>
      <c r="G35" s="7"/>
      <c r="H35" s="7"/>
      <c r="I35" s="19"/>
    </row>
    <row r="36" spans="1:9" ht="13.5" thickBot="1">
      <c r="A36" s="16">
        <v>2</v>
      </c>
      <c r="B36" s="8" t="s">
        <v>2</v>
      </c>
      <c r="C36" s="9" t="s">
        <v>5</v>
      </c>
      <c r="D36" s="22">
        <v>192</v>
      </c>
      <c r="E36" s="23">
        <v>168</v>
      </c>
      <c r="F36" s="23">
        <v>2</v>
      </c>
      <c r="G36" s="24">
        <v>252</v>
      </c>
      <c r="H36" s="7"/>
      <c r="I36" s="7" t="s">
        <v>67</v>
      </c>
    </row>
    <row r="37" spans="1:9" ht="12.75">
      <c r="A37" s="16"/>
      <c r="B37" s="8"/>
      <c r="C37" s="7" t="s">
        <v>10</v>
      </c>
      <c r="D37" s="10"/>
      <c r="E37" s="10"/>
      <c r="F37" s="10"/>
      <c r="G37" s="10"/>
      <c r="H37" s="7"/>
      <c r="I37" s="6"/>
    </row>
    <row r="38" spans="2:9" ht="12.75">
      <c r="B38" s="7"/>
      <c r="C38" s="7"/>
      <c r="D38" s="7"/>
      <c r="E38" s="7"/>
      <c r="F38" s="7"/>
      <c r="G38" s="7"/>
      <c r="H38" s="7"/>
      <c r="I38" s="12"/>
    </row>
    <row r="39" spans="1:9" ht="12.75">
      <c r="A39" s="15">
        <v>3</v>
      </c>
      <c r="B39" s="8" t="s">
        <v>3</v>
      </c>
      <c r="C39" s="9" t="s">
        <v>8</v>
      </c>
      <c r="D39" s="10">
        <v>192</v>
      </c>
      <c r="E39" s="10">
        <v>168</v>
      </c>
      <c r="F39" s="10">
        <v>2</v>
      </c>
      <c r="G39" s="10">
        <v>253</v>
      </c>
      <c r="H39" s="7"/>
      <c r="I39" s="12" t="s">
        <v>18</v>
      </c>
    </row>
    <row r="40" spans="2:9" ht="12.75">
      <c r="B40" s="7"/>
      <c r="C40" s="7" t="s">
        <v>10</v>
      </c>
      <c r="D40" s="7"/>
      <c r="E40" s="7"/>
      <c r="F40" s="7"/>
      <c r="G40" s="7"/>
      <c r="H40" s="7"/>
      <c r="I40" s="7" t="s">
        <v>68</v>
      </c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1:9" ht="12.75">
      <c r="A42" s="15">
        <v>4</v>
      </c>
      <c r="B42" s="5" t="s">
        <v>70</v>
      </c>
      <c r="C42" s="5"/>
      <c r="D42" s="3">
        <v>255</v>
      </c>
      <c r="E42" s="3">
        <v>255</v>
      </c>
      <c r="F42" s="3">
        <v>255</v>
      </c>
      <c r="G42" s="4">
        <v>224</v>
      </c>
      <c r="I42" s="7" t="s">
        <v>96</v>
      </c>
    </row>
    <row r="43" spans="2:9" ht="12.75">
      <c r="B43" s="5"/>
      <c r="C43" s="5"/>
      <c r="D43" s="3"/>
      <c r="E43" s="3"/>
      <c r="F43" s="3"/>
      <c r="G43" s="4"/>
      <c r="I43" s="7" t="s">
        <v>73</v>
      </c>
    </row>
    <row r="44" spans="2:9" ht="12.75">
      <c r="B44" s="5"/>
      <c r="C44" s="5"/>
      <c r="D44" s="3"/>
      <c r="E44" s="3"/>
      <c r="F44" s="3"/>
      <c r="G44" s="4"/>
      <c r="I44" s="7" t="s">
        <v>71</v>
      </c>
    </row>
    <row r="45" ht="13.5" thickBot="1"/>
    <row r="46" spans="1:10" ht="13.5" thickBot="1">
      <c r="A46" s="15">
        <v>5</v>
      </c>
      <c r="B46" s="1" t="s">
        <v>0</v>
      </c>
      <c r="C46" s="1" t="s">
        <v>17</v>
      </c>
      <c r="D46" s="25">
        <v>172</v>
      </c>
      <c r="E46" s="26">
        <v>31</v>
      </c>
      <c r="F46" s="26">
        <v>255</v>
      </c>
      <c r="G46" s="27">
        <v>1</v>
      </c>
      <c r="I46" s="6" t="s">
        <v>33</v>
      </c>
      <c r="J46" s="7"/>
    </row>
    <row r="47" spans="3:9" ht="12.75">
      <c r="C47" t="s">
        <v>13</v>
      </c>
      <c r="I47" s="6" t="s">
        <v>32</v>
      </c>
    </row>
    <row r="48" ht="12.75">
      <c r="I48" s="6" t="s">
        <v>20</v>
      </c>
    </row>
    <row r="49" ht="26.25">
      <c r="I49" s="14" t="s">
        <v>72</v>
      </c>
    </row>
    <row r="50" spans="6:9" ht="12.75">
      <c r="F50" s="3"/>
      <c r="G50" s="3"/>
      <c r="H50" s="3"/>
      <c r="I50" s="14" t="s">
        <v>21</v>
      </c>
    </row>
    <row r="51" spans="3:9" ht="12.75">
      <c r="C51" s="5"/>
      <c r="D51" s="3"/>
      <c r="E51" s="3"/>
      <c r="F51" s="3"/>
      <c r="G51" s="4"/>
      <c r="H51" s="3"/>
      <c r="I51" t="s">
        <v>15</v>
      </c>
    </row>
    <row r="52" spans="6:9" ht="12.75">
      <c r="F52" s="3"/>
      <c r="G52" s="3"/>
      <c r="H52" s="3"/>
      <c r="I52" s="13" t="s">
        <v>16</v>
      </c>
    </row>
    <row r="53" ht="12.75">
      <c r="I53" s="13" t="s">
        <v>31</v>
      </c>
    </row>
    <row r="55" spans="1:9" ht="12.75">
      <c r="A55" s="15">
        <v>6</v>
      </c>
      <c r="B55" s="5" t="s">
        <v>19</v>
      </c>
      <c r="C55" s="5"/>
      <c r="D55" s="3">
        <v>255</v>
      </c>
      <c r="E55" s="3">
        <v>255</v>
      </c>
      <c r="F55" s="3">
        <v>255</v>
      </c>
      <c r="G55" s="4">
        <v>224</v>
      </c>
      <c r="I55" s="7" t="s">
        <v>14</v>
      </c>
    </row>
    <row r="58" spans="2:3" ht="13.5">
      <c r="B58" s="17" t="s">
        <v>24</v>
      </c>
      <c r="C58" s="2"/>
    </row>
    <row r="59" spans="1:2" ht="12.75">
      <c r="A59" s="15">
        <v>1</v>
      </c>
      <c r="B59" s="1" t="s">
        <v>26</v>
      </c>
    </row>
    <row r="60" ht="12.75">
      <c r="B60" t="s">
        <v>27</v>
      </c>
    </row>
    <row r="61" spans="2:5" ht="12.75">
      <c r="B61" s="15"/>
      <c r="C61" t="s">
        <v>28</v>
      </c>
      <c r="D61" s="20" t="s">
        <v>56</v>
      </c>
      <c r="E61" s="21"/>
    </row>
    <row r="62" spans="2:5" ht="12.75">
      <c r="B62" s="15"/>
      <c r="D62" s="20" t="s">
        <v>57</v>
      </c>
      <c r="E62" s="21"/>
    </row>
    <row r="63" spans="2:5" ht="12.75">
      <c r="B63" s="15"/>
      <c r="D63" s="21" t="s">
        <v>29</v>
      </c>
      <c r="E63" s="21"/>
    </row>
    <row r="64" spans="2:5" ht="12.75">
      <c r="B64" s="15"/>
      <c r="C64" t="s">
        <v>30</v>
      </c>
      <c r="D64" s="20" t="s">
        <v>58</v>
      </c>
      <c r="E64" s="21"/>
    </row>
    <row r="65" spans="2:5" ht="12.75">
      <c r="B65" s="15"/>
      <c r="D65" s="21"/>
      <c r="E65" s="21"/>
    </row>
    <row r="66" spans="2:5" ht="12.75">
      <c r="B66" s="15"/>
      <c r="C66" t="s">
        <v>60</v>
      </c>
      <c r="D66" s="20" t="s">
        <v>59</v>
      </c>
      <c r="E66" s="21"/>
    </row>
    <row r="67" spans="2:4" ht="12.75">
      <c r="B67" s="15"/>
      <c r="D67" t="s">
        <v>29</v>
      </c>
    </row>
    <row r="68" spans="1:2" ht="12.75">
      <c r="A68" s="15">
        <v>2</v>
      </c>
      <c r="B68" t="s">
        <v>61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21" scale="78" r:id="rId2"/>
  <headerFooter>
    <oddFooter>&amp;LFUZER - COLT&amp;C&amp;A&amp;RPage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5">
      <c r="A1" s="35" t="s">
        <v>121</v>
      </c>
    </row>
    <row r="40" ht="12.75">
      <c r="B40" s="1" t="s">
        <v>122</v>
      </c>
    </row>
    <row r="41" ht="12.75">
      <c r="B41" t="s">
        <v>123</v>
      </c>
    </row>
    <row r="42" ht="12.75">
      <c r="B42" t="s">
        <v>124</v>
      </c>
    </row>
    <row r="43" ht="12.75">
      <c r="B43" t="s">
        <v>127</v>
      </c>
    </row>
    <row r="45" ht="12.75">
      <c r="B45" s="165" t="s">
        <v>117</v>
      </c>
    </row>
    <row r="46" ht="12.75">
      <c r="B46" t="s">
        <v>115</v>
      </c>
    </row>
    <row r="47" ht="12.75">
      <c r="B47" s="13" t="s">
        <v>133</v>
      </c>
    </row>
    <row r="48" ht="12.75">
      <c r="B48" s="13" t="s">
        <v>134</v>
      </c>
    </row>
    <row r="49" ht="12.75">
      <c r="B49" s="13" t="s">
        <v>130</v>
      </c>
    </row>
    <row r="50" ht="12.75">
      <c r="B50" s="13" t="s">
        <v>131</v>
      </c>
    </row>
    <row r="51" ht="12.75">
      <c r="B51" s="13" t="s">
        <v>132</v>
      </c>
    </row>
    <row r="53" ht="12.75">
      <c r="B53" s="165" t="s">
        <v>118</v>
      </c>
    </row>
    <row r="54" ht="12.75">
      <c r="B54" t="s">
        <v>129</v>
      </c>
    </row>
    <row r="55" ht="12.75">
      <c r="B55" t="s">
        <v>128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42187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s="32" t="s">
        <v>87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COLT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DBotos</dc:creator>
  <cp:keywords/>
  <dc:description/>
  <cp:lastModifiedBy>tde</cp:lastModifiedBy>
  <cp:lastPrinted>2014-10-29T15:51:38Z</cp:lastPrinted>
  <dcterms:created xsi:type="dcterms:W3CDTF">2013-04-04T15:08:20Z</dcterms:created>
  <dcterms:modified xsi:type="dcterms:W3CDTF">2016-05-25T15:58:28Z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